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<sst xmlns="http://schemas.openxmlformats.org/spreadsheetml/2006/main" count="168" uniqueCount="128">
  <si>
    <t xml:space="preserve">湖南胡清花 </t>
  </si>
  <si>
    <t>湖南永州万达</t>
  </si>
  <si>
    <t>2022年11月新店 已换</t>
  </si>
  <si>
    <t>有</t>
  </si>
  <si>
    <t>收银台-1620X900mm</t>
  </si>
  <si>
    <t>门口一 2440X2610mm</t>
  </si>
  <si>
    <t>门口二 3080X2630mm</t>
  </si>
  <si>
    <t>外立面5960X2810mm-可移背胶贴画</t>
  </si>
  <si>
    <t>R431102</t>
  </si>
  <si>
    <t>直营</t>
  </si>
  <si>
    <t>专卖店</t>
  </si>
  <si>
    <t>2015.8.20
2018.10.30重装</t>
  </si>
  <si>
    <t>0731-89700679</t>
  </si>
  <si>
    <t>长沙开福区中山路与湘江路交汇处万达广场2楼2028号OMI专卖店</t>
  </si>
  <si>
    <t>杨金芝0731-89700679</t>
  </si>
  <si>
    <t>1035湖南长沙开福万达2楼OMI</t>
  </si>
  <si>
    <t>湘潭步步高商场</t>
  </si>
  <si>
    <t>先不换在谈移铺</t>
  </si>
  <si>
    <t>湖南湘潭步步高 形象墙150X110CM</t>
  </si>
  <si>
    <t>湘潭步步高2号门277.5X231cm</t>
  </si>
  <si>
    <t>湘潭步步高灯箱209X231cm左侧转角灯箱 转角尺寸在正中间</t>
  </si>
  <si>
    <t>湖南湘潭步步高OMI 灯箱 193X231CM 1号门头右侧</t>
  </si>
  <si>
    <t>R431201</t>
  </si>
  <si>
    <t>2015.11.07
2017.9.24移铺整改</t>
  </si>
  <si>
    <t>0731-58255899</t>
  </si>
  <si>
    <t>湖南省湘潭市建设南路步步高广场二期3楼B333OMI专卖店</t>
  </si>
  <si>
    <t>胡阳073158255899</t>
  </si>
  <si>
    <t>湖南省湘潭市建设南路步步高广场二期3楼OMI</t>
  </si>
  <si>
    <t>银盆岭万达</t>
  </si>
  <si>
    <t>3月新店刚开业查询一下尺寸</t>
  </si>
  <si>
    <t>门口灯箱 1330x2720mm</t>
  </si>
  <si>
    <t>收银台灯箱 2580x1460mm</t>
  </si>
  <si>
    <t>梅溪湖新天地</t>
  </si>
  <si>
    <t>4月新店刚开业查询一下尺寸</t>
  </si>
  <si>
    <t>消防通道门画面 1320x2220mm</t>
  </si>
  <si>
    <t>收银台侧面墙 1760x1800mm</t>
  </si>
  <si>
    <t>进门柱子 3215x825mm</t>
  </si>
  <si>
    <t>益阳万达</t>
  </si>
  <si>
    <t>益阳万达120X260</t>
  </si>
  <si>
    <t>C433113</t>
  </si>
  <si>
    <t>加盟</t>
  </si>
  <si>
    <t>2017.6.23</t>
  </si>
  <si>
    <t>0737-6102502</t>
  </si>
  <si>
    <t>湖南省益阳市益阳大道万达广场2楼2021号OMI专卖店</t>
  </si>
  <si>
    <t>湖南常德万达</t>
  </si>
  <si>
    <t>常德万达 侧面封箱251X159.5CM</t>
  </si>
  <si>
    <t>常德万达 门口灯箱104X288.5CM</t>
  </si>
  <si>
    <t>R431601</t>
  </si>
  <si>
    <t>2016.9.16
2021.7.15重装</t>
  </si>
  <si>
    <t>0736-7085418</t>
  </si>
  <si>
    <t>湖南省常德市武陵区皂果路1099号万达广场2层2013 OMI专卖店</t>
  </si>
  <si>
    <t>柯昌琴07367228823</t>
  </si>
  <si>
    <t>湖南常德市武陵区皂果路万达2F2013OMI</t>
  </si>
  <si>
    <t xml:space="preserve">长沙国金街 </t>
  </si>
  <si>
    <t>湖南长沙国金街 76X250CM</t>
  </si>
  <si>
    <t>R431118</t>
  </si>
  <si>
    <t>2017.12.22
2020.8.17移铺</t>
  </si>
  <si>
    <t>湖南省长沙市天心区黄兴路78号国金中心地下B层B138号OMI专卖店</t>
  </si>
  <si>
    <t>姚婷073185131426</t>
  </si>
  <si>
    <t>湖南长沙国金街OMI</t>
  </si>
  <si>
    <t>邵阳友谊阿波罗广场</t>
  </si>
  <si>
    <t>湖南邵阳友阿 113.5X244CM</t>
  </si>
  <si>
    <t>湖南邵阳友阿 186X244CM</t>
  </si>
  <si>
    <t>湖南邵阳友阿 148X118CM</t>
  </si>
  <si>
    <t>R431901</t>
  </si>
  <si>
    <t>2017.12.16</t>
  </si>
  <si>
    <t>湖南省邵阳市宝庆东路友阿国际广场二楼230号OMI专卖店</t>
  </si>
  <si>
    <t>刘贝07398920230</t>
  </si>
  <si>
    <t>湖南邵阳友阿国际广场OMI</t>
  </si>
  <si>
    <t>长沙宜家荟聚购物中心</t>
  </si>
  <si>
    <t>长沙宜家荟聚 120x295Cm</t>
  </si>
  <si>
    <t>R431123</t>
  </si>
  <si>
    <t>2021.7.2</t>
  </si>
  <si>
    <t>湖南省长沙市岳麓区坪塘大道与洋湖路交叉口荟聚购物中心2楼OMI专卖店</t>
  </si>
  <si>
    <t>戴学良073185655208</t>
  </si>
  <si>
    <t>湖南长沙荟聚OMI</t>
  </si>
  <si>
    <t>湖南胡清花
单店加盟</t>
  </si>
  <si>
    <t>衡阳万达</t>
  </si>
  <si>
    <t>湖南衡阳万达  宽1060X 高2800MM</t>
  </si>
  <si>
    <t>R431101</t>
  </si>
  <si>
    <t>2017.9.29
2020.7.14移铺</t>
  </si>
  <si>
    <t>湖南省衡阳市蒸湘区衡州大道万达广场2楼2022号OMI专卖店</t>
  </si>
  <si>
    <t>刘兰17775730858</t>
  </si>
  <si>
    <t>湖南衡阳万达OMI刘磊</t>
  </si>
  <si>
    <t>雨花亭凯德</t>
  </si>
  <si>
    <t>3月已经移铺请与设计部确认尺寸</t>
  </si>
  <si>
    <t>灯箱 1160x2650mm</t>
  </si>
  <si>
    <t>C433106</t>
  </si>
  <si>
    <t>2014.03.20
2018.4.28重装</t>
  </si>
  <si>
    <t>0731-89706731</t>
  </si>
  <si>
    <t>湖南省长沙市雨花区韶山中路421号雨花亭凯德广场1层67号</t>
  </si>
  <si>
    <t>伍湘春18008450290</t>
  </si>
  <si>
    <t>湖南省长沙市韶山中路凯德广场雨花亭1F伍湘春OMI</t>
  </si>
  <si>
    <t>长沙步步高商场</t>
  </si>
  <si>
    <t>计划6月闭店</t>
  </si>
  <si>
    <t>长沙步步高 安全通道右门 140X204CM</t>
  </si>
  <si>
    <t>长沙步步高 安全通道左门 140X204CM</t>
  </si>
  <si>
    <t>长沙步步高 形象墙160X100CM</t>
  </si>
  <si>
    <t>C433119</t>
  </si>
  <si>
    <t>专柜</t>
  </si>
  <si>
    <t>2014.7.6
2018.9.8重装</t>
  </si>
  <si>
    <t>湖南省长沙市岳麓区桐梓坡路与金星路交汇处步步高4楼欧米OMI专柜</t>
  </si>
  <si>
    <t>湖南长沙步步高伍湘春OMI</t>
  </si>
  <si>
    <t>长沙芙蓉天虹</t>
  </si>
  <si>
    <t>无灯箱</t>
  </si>
  <si>
    <t>C433117</t>
  </si>
  <si>
    <t>2016.12.24
 2021.8.9移铺</t>
  </si>
  <si>
    <t>湖南省长沙市天心区芙蓉南路368号天虹百货三楼OMI专柜</t>
  </si>
  <si>
    <t>湖南长沙芙蓉天虹伍湘春OMI</t>
  </si>
  <si>
    <t>长沙星沙吾悦广场</t>
  </si>
  <si>
    <t>长沙星沙吾悦  高2690X宽2445</t>
  </si>
  <si>
    <t>C133119</t>
  </si>
  <si>
    <t>2018.11.23 2021.9.11移铺</t>
  </si>
  <si>
    <t>湖南省长沙县星沙东四路与特立路交汇处吾悦广场2楼2026号OMI专卖店</t>
  </si>
  <si>
    <t>赖泽芬18750948391</t>
  </si>
  <si>
    <t>湖南长沙星沙吾悦广场赖俊明OMI</t>
  </si>
  <si>
    <t>湖南衡阳酃湖万达</t>
  </si>
  <si>
    <t>酃湖万达 1180x2650mm</t>
  </si>
  <si>
    <t>C433402</t>
  </si>
  <si>
    <t>2021.6.25</t>
  </si>
  <si>
    <t>湖南省衡阳市珠晖区衡州大道48号菱湖万达2楼2067A号OMI专卖店</t>
  </si>
  <si>
    <t>湖南衡阳酃湖万达OMI刘兰</t>
  </si>
  <si>
    <t>浏阳天虹</t>
  </si>
  <si>
    <t>R431121</t>
  </si>
  <si>
    <t>2018.10.13</t>
  </si>
  <si>
    <t>湖南省长沙市浏阳市庆泰南路君悦城9栋天虹商场一楼1041号OMI专卖</t>
  </si>
  <si>
    <t>庄建斌15399909299</t>
  </si>
  <si>
    <t>湖南省长沙市浏阳天虹OMI刘炼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</si>
</sst>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name val="微软雅黑"/>
      <charset val="134"/>
    </font>
    <font>
      <b/>
      <sz val="16"/>
      <name val="微软雅黑"/>
      <charset val="134"/>
    </font>
    <font>
      <sz val="12"/>
      <name val="微软雅黑"/>
      <charset val="134"/>
    </font>
    <font>
      <b/>
      <sz val="16"/>
      <color theme="9" tint="-0.25"/>
      <name val="微软雅黑"/>
      <charset val="134"/>
    </font>
    <font>
      <b/>
      <sz val="16"/>
      <color theme="3" tint="0.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50" applyNumberFormat="1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76" fontId="3" fillId="7" borderId="1" xfId="5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1" xfId="5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1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F18"/>
  <sheetViews>
    <sheetView tabSelected="1" zoomScale="62" zoomScaleNormal="62" workbookViewId="0">
      <selection activeCell="A4" sqref="$A4:$XFD4"/>
    </sheetView>
  </sheetViews>
  <sheetFormatPr defaultColWidth="9" defaultRowHeight="13.5"/>
  <cols>
    <col min="5" max="5" width="33.7583333333333" customWidth="1"/>
    <col min="6" max="6" width="36.8916666666667" customWidth="1"/>
    <col min="9" max="9" width="56.8416666666667" customWidth="1"/>
    <col min="10" max="11" width="10.3666666666667"/>
    <col min="12" max="12" width="15.3666666666667"/>
    <col min="13" max="13" width="56.85" customWidth="1"/>
    <col min="14" max="15" width="9.36666666666667"/>
    <col min="16" max="16" width="15.3666666666667"/>
    <col min="17" max="17" width="55.4416666666667" customWidth="1"/>
    <col min="18" max="19" width="9.36666666666667"/>
    <col min="20" max="20" width="13.275"/>
    <col min="22" max="23" width="9.36666666666667"/>
    <col min="24" max="24" width="13.275"/>
    <col min="31" max="31" width="51" customWidth="1"/>
    <col min="33" max="33" width="11.275"/>
    <col min="35" max="35" width="40.725" customWidth="1"/>
    <col min="36" max="36" width="45.3583333333333" customWidth="1"/>
    <col min="37" max="37" width="94.5416666666667" customWidth="1"/>
    <col min="38" max="38" width="34.0666666666667" customWidth="1"/>
    <col min="39" max="39" width="35.6833333333333" customWidth="1"/>
  </cols>
  <sheetData>
    <row r="1" s="1" customFormat="1" ht="42.95" customHeight="1" spans="1:266">
      <c r="A1" s="4"/>
      <c r="B1" s="5"/>
      <c r="C1" s="6"/>
      <c r="D1" s="7"/>
      <c r="E1" s="8"/>
      <c r="F1" s="9"/>
      <c r="G1" s="8"/>
      <c r="H1" s="10"/>
      <c r="I1" s="8"/>
      <c r="J1" s="34"/>
      <c r="K1" s="34"/>
      <c r="L1" s="35"/>
      <c r="M1" s="8"/>
      <c r="N1" s="36"/>
      <c r="O1" s="36"/>
      <c r="P1" s="35"/>
      <c r="Q1" s="8"/>
      <c r="R1" s="36"/>
      <c r="S1" s="36"/>
      <c r="T1" s="35"/>
      <c r="U1" s="8"/>
      <c r="V1" s="36"/>
      <c r="W1" s="36"/>
      <c r="X1" s="35"/>
      <c r="Y1" s="8"/>
      <c r="Z1" s="8"/>
      <c r="AA1" s="8"/>
      <c r="AB1" s="8"/>
      <c r="AC1" s="8"/>
      <c r="AD1" s="11"/>
      <c r="AE1" s="39"/>
      <c r="AF1" s="40"/>
      <c r="AG1" s="8"/>
      <c r="AH1" s="45"/>
      <c r="AI1" s="46"/>
      <c r="AJ1" s="47"/>
      <c r="AK1" s="45"/>
      <c r="AL1" s="45"/>
      <c r="AM1" s="48"/>
      <c r="AN1" s="4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</row>
    <row r="2" s="1" customFormat="1" ht="42.95" customHeight="1" spans="1:266">
      <c r="A2" s="4"/>
      <c r="B2" s="5"/>
      <c r="C2" s="11"/>
      <c r="D2" s="12"/>
      <c r="E2" s="8"/>
      <c r="F2" s="13"/>
      <c r="G2" s="8"/>
      <c r="H2" s="14"/>
      <c r="I2" s="8"/>
      <c r="J2" s="34"/>
      <c r="K2" s="34"/>
      <c r="L2" s="35"/>
      <c r="M2" s="8"/>
      <c r="N2" s="36"/>
      <c r="O2" s="36"/>
      <c r="P2" s="35"/>
      <c r="Q2" s="8"/>
      <c r="R2" s="36"/>
      <c r="S2" s="36"/>
      <c r="T2" s="35"/>
      <c r="U2" s="8"/>
      <c r="V2" s="36"/>
      <c r="W2" s="36"/>
      <c r="X2" s="35"/>
      <c r="Y2" s="8"/>
      <c r="Z2" s="8"/>
      <c r="AA2" s="8"/>
      <c r="AB2" s="8"/>
      <c r="AC2" s="8"/>
      <c r="AD2" s="11"/>
      <c r="AE2" s="39"/>
      <c r="AF2" s="40"/>
      <c r="AG2" s="8"/>
      <c r="AH2" s="45"/>
      <c r="AI2" s="46"/>
      <c r="AJ2" s="47"/>
      <c r="AK2" s="45"/>
      <c r="AL2" s="45"/>
      <c r="AM2" s="48"/>
      <c r="AN2" s="4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</row>
    <row r="3" s="2" customFormat="1" ht="42.95" customHeight="1" spans="1:266">
      <c r="A3" s="4">
        <v>181</v>
      </c>
      <c r="B3" s="5"/>
      <c r="C3" s="15" t="s">
        <v>0</v>
      </c>
      <c r="D3" s="16"/>
      <c r="E3" s="4" t="s">
        <v>1</v>
      </c>
      <c r="F3" s="17" t="s">
        <v>2</v>
      </c>
      <c r="G3" s="18" t="s">
        <v>3</v>
      </c>
      <c r="H3" s="14">
        <f>L3+P3+T3+X3</f>
        <v>32.6744</v>
      </c>
      <c r="I3" s="13" t="s">
        <v>4</v>
      </c>
      <c r="J3" s="37">
        <v>1620</v>
      </c>
      <c r="K3" s="37">
        <v>900</v>
      </c>
      <c r="L3" s="35">
        <f>J3*K3/1000000</f>
        <v>1.458</v>
      </c>
      <c r="M3" s="13" t="s">
        <v>5</v>
      </c>
      <c r="N3" s="38">
        <v>2440</v>
      </c>
      <c r="O3" s="38">
        <v>2610</v>
      </c>
      <c r="P3" s="35">
        <f>N3*O3/1000000</f>
        <v>6.3684</v>
      </c>
      <c r="Q3" s="13" t="s">
        <v>6</v>
      </c>
      <c r="R3" s="38">
        <v>3080</v>
      </c>
      <c r="S3" s="38">
        <v>2630</v>
      </c>
      <c r="T3" s="35">
        <f>R3*S3/1000000</f>
        <v>8.1004</v>
      </c>
      <c r="U3" s="13" t="s">
        <v>7</v>
      </c>
      <c r="V3" s="38">
        <v>5960</v>
      </c>
      <c r="W3" s="38">
        <v>2810</v>
      </c>
      <c r="X3" s="35">
        <f>V3*W3/1000000</f>
        <v>16.7476</v>
      </c>
      <c r="Y3" s="13"/>
      <c r="Z3" s="13"/>
      <c r="AA3" s="13"/>
      <c r="AB3" s="13"/>
      <c r="AC3" s="13"/>
      <c r="AD3" s="41" t="s">
        <v>8</v>
      </c>
      <c r="AE3" s="42">
        <v>44774</v>
      </c>
      <c r="AF3" s="13" t="s">
        <v>9</v>
      </c>
      <c r="AG3" s="13">
        <v>73</v>
      </c>
      <c r="AH3" s="4" t="s">
        <v>10</v>
      </c>
      <c r="AI3" s="49" t="s">
        <v>11</v>
      </c>
      <c r="AJ3" s="44" t="s">
        <v>12</v>
      </c>
      <c r="AK3" s="4" t="s">
        <v>13</v>
      </c>
      <c r="AL3" s="4" t="s">
        <v>14</v>
      </c>
      <c r="AM3" s="50" t="s">
        <v>15</v>
      </c>
      <c r="AN3" s="51">
        <v>4.07745833333333</v>
      </c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</row>
    <row r="4" s="3" customFormat="1" ht="42.95" customHeight="1" spans="1:266">
      <c r="A4" s="4">
        <v>182</v>
      </c>
      <c r="B4" s="19"/>
      <c r="C4" s="20"/>
      <c r="D4" s="16"/>
      <c r="E4" s="4" t="s">
        <v>16</v>
      </c>
      <c r="F4" s="4" t="s">
        <v>17</v>
      </c>
      <c r="G4" s="4" t="s">
        <v>3</v>
      </c>
      <c r="H4" s="21">
        <v>0</v>
      </c>
      <c r="I4" s="13" t="s">
        <v>18</v>
      </c>
      <c r="J4" s="37">
        <v>1500</v>
      </c>
      <c r="K4" s="37">
        <v>1100</v>
      </c>
      <c r="L4" s="35">
        <f>J4*K4/1000000</f>
        <v>1.65</v>
      </c>
      <c r="M4" s="13" t="s">
        <v>19</v>
      </c>
      <c r="N4" s="38">
        <v>2775</v>
      </c>
      <c r="O4" s="38">
        <v>2310</v>
      </c>
      <c r="P4" s="35">
        <f>N4*O4/1000000</f>
        <v>6.41025</v>
      </c>
      <c r="Q4" s="13" t="s">
        <v>20</v>
      </c>
      <c r="R4" s="38">
        <v>2090</v>
      </c>
      <c r="S4" s="38">
        <v>2310</v>
      </c>
      <c r="T4" s="35">
        <f>R4*S4/1000000</f>
        <v>4.8279</v>
      </c>
      <c r="U4" s="13" t="s">
        <v>21</v>
      </c>
      <c r="V4" s="38">
        <v>1930</v>
      </c>
      <c r="W4" s="38">
        <v>2310</v>
      </c>
      <c r="X4" s="35">
        <f>V4*W4/1000000</f>
        <v>4.4583</v>
      </c>
      <c r="Y4" s="13"/>
      <c r="Z4" s="13"/>
      <c r="AA4" s="13"/>
      <c r="AB4" s="13"/>
      <c r="AC4" s="13"/>
      <c r="AD4" s="41" t="s">
        <v>22</v>
      </c>
      <c r="AE4" s="42">
        <v>44896</v>
      </c>
      <c r="AF4" s="4" t="s">
        <v>9</v>
      </c>
      <c r="AG4" s="4">
        <v>90</v>
      </c>
      <c r="AH4" s="4" t="s">
        <v>10</v>
      </c>
      <c r="AI4" s="49" t="s">
        <v>23</v>
      </c>
      <c r="AJ4" s="44" t="s">
        <v>24</v>
      </c>
      <c r="AK4" s="4" t="s">
        <v>25</v>
      </c>
      <c r="AL4" s="4" t="s">
        <v>26</v>
      </c>
      <c r="AM4" s="50" t="s">
        <v>27</v>
      </c>
      <c r="AN4" s="51">
        <v>6.50195</v>
      </c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</row>
    <row r="5" s="1" customFormat="1" ht="42.95" customHeight="1" spans="1:266">
      <c r="A5" s="4"/>
      <c r="B5" s="19"/>
      <c r="C5" s="20"/>
      <c r="D5" s="16"/>
      <c r="E5" s="22" t="s">
        <v>28</v>
      </c>
      <c r="F5" s="4" t="s">
        <v>29</v>
      </c>
      <c r="G5" s="4"/>
      <c r="H5" s="21"/>
      <c r="I5" s="30" t="s">
        <v>30</v>
      </c>
      <c r="J5" s="37"/>
      <c r="K5" s="37"/>
      <c r="L5" s="35"/>
      <c r="M5" s="30" t="s">
        <v>31</v>
      </c>
      <c r="N5" s="38"/>
      <c r="O5" s="38"/>
      <c r="P5" s="35"/>
      <c r="Q5" s="13"/>
      <c r="R5" s="38"/>
      <c r="S5" s="38"/>
      <c r="T5" s="35"/>
      <c r="U5" s="13"/>
      <c r="V5" s="38"/>
      <c r="W5" s="38"/>
      <c r="X5" s="35"/>
      <c r="Y5" s="13"/>
      <c r="Z5" s="13"/>
      <c r="AA5" s="13"/>
      <c r="AB5" s="13"/>
      <c r="AC5" s="13"/>
      <c r="AD5" s="41"/>
      <c r="AE5" s="42"/>
      <c r="AF5" s="4"/>
      <c r="AG5" s="4"/>
      <c r="AH5" s="4"/>
      <c r="AI5" s="49"/>
      <c r="AJ5" s="44"/>
      <c r="AK5" s="4"/>
      <c r="AL5" s="4"/>
      <c r="AM5" s="50"/>
      <c r="AN5" s="51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</row>
    <row r="6" s="1" customFormat="1" ht="42.95" customHeight="1" spans="1:266">
      <c r="A6" s="4"/>
      <c r="B6" s="19"/>
      <c r="C6" s="20"/>
      <c r="D6" s="16"/>
      <c r="E6" s="22" t="s">
        <v>32</v>
      </c>
      <c r="F6" s="4" t="s">
        <v>33</v>
      </c>
      <c r="G6" s="4"/>
      <c r="H6" s="21"/>
      <c r="I6" s="30" t="s">
        <v>34</v>
      </c>
      <c r="J6" s="37"/>
      <c r="K6" s="37"/>
      <c r="L6" s="35"/>
      <c r="M6" s="30" t="s">
        <v>35</v>
      </c>
      <c r="N6" s="38"/>
      <c r="O6" s="38"/>
      <c r="P6" s="35"/>
      <c r="Q6" s="30" t="s">
        <v>36</v>
      </c>
      <c r="R6" s="38"/>
      <c r="S6" s="38"/>
      <c r="T6" s="35"/>
      <c r="U6" s="13"/>
      <c r="V6" s="38"/>
      <c r="W6" s="38"/>
      <c r="X6" s="35"/>
      <c r="Y6" s="13"/>
      <c r="Z6" s="13"/>
      <c r="AA6" s="13"/>
      <c r="AB6" s="13"/>
      <c r="AC6" s="13"/>
      <c r="AD6" s="41"/>
      <c r="AE6" s="42"/>
      <c r="AF6" s="4"/>
      <c r="AG6" s="4"/>
      <c r="AH6" s="4"/>
      <c r="AI6" s="49"/>
      <c r="AJ6" s="44"/>
      <c r="AK6" s="4"/>
      <c r="AL6" s="4"/>
      <c r="AM6" s="50"/>
      <c r="AN6" s="51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</row>
    <row r="7" s="1" customFormat="1" ht="42.95" customHeight="1" spans="1:266">
      <c r="A7" s="4">
        <v>183</v>
      </c>
      <c r="B7" s="5"/>
      <c r="C7" s="23"/>
      <c r="D7" s="24"/>
      <c r="E7" s="25" t="s">
        <v>37</v>
      </c>
      <c r="F7" s="9"/>
      <c r="G7" s="13" t="s">
        <v>3</v>
      </c>
      <c r="H7" s="10">
        <f t="shared" ref="H7:H12" si="0">L7+P7+T7+X7</f>
        <v>3.12</v>
      </c>
      <c r="I7" s="13" t="s">
        <v>38</v>
      </c>
      <c r="J7" s="37">
        <v>1200</v>
      </c>
      <c r="K7" s="37">
        <v>2600</v>
      </c>
      <c r="L7" s="35">
        <f t="shared" ref="L7:L12" si="1">J7*K7/1000000</f>
        <v>3.12</v>
      </c>
      <c r="M7" s="13"/>
      <c r="N7" s="38"/>
      <c r="O7" s="38"/>
      <c r="P7" s="35">
        <f t="shared" ref="P7:P12" si="2">N7*O7/1000000</f>
        <v>0</v>
      </c>
      <c r="Q7" s="13"/>
      <c r="R7" s="38"/>
      <c r="S7" s="38"/>
      <c r="T7" s="35">
        <f t="shared" ref="T7:T12" si="3">R7*S7/1000000</f>
        <v>0</v>
      </c>
      <c r="U7" s="13"/>
      <c r="V7" s="38"/>
      <c r="W7" s="38"/>
      <c r="X7" s="35">
        <f t="shared" ref="X7:X12" si="4">V7*W7/1000000</f>
        <v>0</v>
      </c>
      <c r="Y7" s="13"/>
      <c r="Z7" s="13"/>
      <c r="AA7" s="13"/>
      <c r="AB7" s="13"/>
      <c r="AC7" s="13"/>
      <c r="AD7" s="41" t="s">
        <v>39</v>
      </c>
      <c r="AE7" s="42">
        <v>45139</v>
      </c>
      <c r="AF7" s="43" t="s">
        <v>40</v>
      </c>
      <c r="AG7" s="13">
        <v>85.64</v>
      </c>
      <c r="AH7" s="4" t="s">
        <v>10</v>
      </c>
      <c r="AI7" s="49" t="s">
        <v>41</v>
      </c>
      <c r="AJ7" s="44" t="s">
        <v>42</v>
      </c>
      <c r="AK7" s="4" t="s">
        <v>43</v>
      </c>
      <c r="AL7" s="4"/>
      <c r="AM7" s="50"/>
      <c r="AN7" s="51">
        <v>8.484375</v>
      </c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</row>
    <row r="8" s="1" customFormat="1" ht="42.95" customHeight="1" spans="1:266">
      <c r="A8" s="4">
        <v>184</v>
      </c>
      <c r="B8" s="19"/>
      <c r="C8" s="20"/>
      <c r="D8" s="26"/>
      <c r="E8" s="8" t="s">
        <v>44</v>
      </c>
      <c r="F8" s="9"/>
      <c r="G8" s="4" t="s">
        <v>3</v>
      </c>
      <c r="H8" s="10">
        <f t="shared" si="0"/>
        <v>7.00385</v>
      </c>
      <c r="I8" s="13" t="s">
        <v>45</v>
      </c>
      <c r="J8" s="37">
        <v>2510</v>
      </c>
      <c r="K8" s="37">
        <v>1595</v>
      </c>
      <c r="L8" s="35">
        <f t="shared" si="1"/>
        <v>4.00345</v>
      </c>
      <c r="M8" s="13" t="s">
        <v>46</v>
      </c>
      <c r="N8" s="38">
        <v>1040</v>
      </c>
      <c r="O8" s="38">
        <v>2885</v>
      </c>
      <c r="P8" s="35">
        <f t="shared" si="2"/>
        <v>3.0004</v>
      </c>
      <c r="Q8" s="13"/>
      <c r="R8" s="38"/>
      <c r="S8" s="38"/>
      <c r="T8" s="35">
        <f t="shared" si="3"/>
        <v>0</v>
      </c>
      <c r="U8" s="13"/>
      <c r="V8" s="38"/>
      <c r="W8" s="38"/>
      <c r="X8" s="35">
        <f t="shared" si="4"/>
        <v>0</v>
      </c>
      <c r="Y8" s="13"/>
      <c r="Z8" s="13"/>
      <c r="AA8" s="13"/>
      <c r="AB8" s="13"/>
      <c r="AC8" s="13"/>
      <c r="AD8" s="41" t="s">
        <v>47</v>
      </c>
      <c r="AE8" s="42">
        <v>45078</v>
      </c>
      <c r="AF8" s="4" t="s">
        <v>9</v>
      </c>
      <c r="AG8" s="4">
        <v>96.31</v>
      </c>
      <c r="AH8" s="4" t="s">
        <v>10</v>
      </c>
      <c r="AI8" s="49" t="s">
        <v>48</v>
      </c>
      <c r="AJ8" s="44" t="s">
        <v>49</v>
      </c>
      <c r="AK8" s="4" t="s">
        <v>50</v>
      </c>
      <c r="AL8" s="4" t="s">
        <v>51</v>
      </c>
      <c r="AM8" s="50" t="s">
        <v>52</v>
      </c>
      <c r="AN8" s="51">
        <v>10.3474</v>
      </c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</row>
    <row r="9" s="1" customFormat="1" ht="42.95" customHeight="1" spans="1:266">
      <c r="A9" s="4">
        <v>185</v>
      </c>
      <c r="B9" s="19"/>
      <c r="C9" s="20"/>
      <c r="D9" s="26"/>
      <c r="E9" s="8" t="s">
        <v>53</v>
      </c>
      <c r="F9" s="9"/>
      <c r="G9" s="4" t="s">
        <v>3</v>
      </c>
      <c r="H9" s="10">
        <f t="shared" si="0"/>
        <v>1.9</v>
      </c>
      <c r="I9" s="13" t="s">
        <v>54</v>
      </c>
      <c r="J9" s="37">
        <v>760</v>
      </c>
      <c r="K9" s="37">
        <v>2500</v>
      </c>
      <c r="L9" s="35">
        <f t="shared" si="1"/>
        <v>1.9</v>
      </c>
      <c r="M9" s="13"/>
      <c r="N9" s="38"/>
      <c r="O9" s="38"/>
      <c r="P9" s="35">
        <f t="shared" si="2"/>
        <v>0</v>
      </c>
      <c r="Q9" s="13"/>
      <c r="R9" s="38"/>
      <c r="S9" s="38"/>
      <c r="T9" s="35">
        <f t="shared" si="3"/>
        <v>0</v>
      </c>
      <c r="U9" s="13"/>
      <c r="V9" s="38"/>
      <c r="W9" s="38"/>
      <c r="X9" s="35">
        <f t="shared" si="4"/>
        <v>0</v>
      </c>
      <c r="Y9" s="13"/>
      <c r="Z9" s="13"/>
      <c r="AA9" s="13"/>
      <c r="AB9" s="13"/>
      <c r="AC9" s="13"/>
      <c r="AD9" s="41" t="s">
        <v>55</v>
      </c>
      <c r="AE9" s="42">
        <v>45139</v>
      </c>
      <c r="AF9" s="4" t="s">
        <v>9</v>
      </c>
      <c r="AG9" s="4">
        <v>34.8</v>
      </c>
      <c r="AH9" s="4" t="s">
        <v>10</v>
      </c>
      <c r="AI9" s="49" t="s">
        <v>56</v>
      </c>
      <c r="AJ9" s="44"/>
      <c r="AK9" s="4" t="s">
        <v>57</v>
      </c>
      <c r="AL9" s="4" t="s">
        <v>58</v>
      </c>
      <c r="AM9" s="50" t="s">
        <v>59</v>
      </c>
      <c r="AN9" s="51">
        <v>12.094125</v>
      </c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  <c r="IW9" s="48"/>
      <c r="IX9" s="48"/>
      <c r="IY9" s="48"/>
      <c r="IZ9" s="48"/>
      <c r="JA9" s="48"/>
      <c r="JB9" s="48"/>
      <c r="JC9" s="48"/>
      <c r="JD9" s="48"/>
      <c r="JE9" s="48"/>
      <c r="JF9" s="48"/>
    </row>
    <row r="10" s="1" customFormat="1" ht="42.95" customHeight="1" spans="1:266">
      <c r="A10" s="4">
        <v>187</v>
      </c>
      <c r="B10" s="19"/>
      <c r="C10" s="20"/>
      <c r="D10" s="26"/>
      <c r="E10" s="8" t="s">
        <v>60</v>
      </c>
      <c r="F10" s="9"/>
      <c r="G10" s="4" t="s">
        <v>3</v>
      </c>
      <c r="H10" s="10">
        <f t="shared" si="0"/>
        <v>9.0542</v>
      </c>
      <c r="I10" s="13" t="s">
        <v>61</v>
      </c>
      <c r="J10" s="37">
        <v>1135</v>
      </c>
      <c r="K10" s="37">
        <v>2440</v>
      </c>
      <c r="L10" s="35">
        <f t="shared" si="1"/>
        <v>2.7694</v>
      </c>
      <c r="M10" s="13" t="s">
        <v>62</v>
      </c>
      <c r="N10" s="38">
        <v>1860</v>
      </c>
      <c r="O10" s="38">
        <v>2440</v>
      </c>
      <c r="P10" s="35">
        <f t="shared" si="2"/>
        <v>4.5384</v>
      </c>
      <c r="Q10" s="13" t="s">
        <v>63</v>
      </c>
      <c r="R10" s="38">
        <v>1480</v>
      </c>
      <c r="S10" s="38">
        <v>1180</v>
      </c>
      <c r="T10" s="35">
        <f t="shared" si="3"/>
        <v>1.7464</v>
      </c>
      <c r="U10" s="13"/>
      <c r="V10" s="38"/>
      <c r="W10" s="38"/>
      <c r="X10" s="35">
        <f t="shared" si="4"/>
        <v>0</v>
      </c>
      <c r="Y10" s="13"/>
      <c r="Z10" s="13"/>
      <c r="AA10" s="13"/>
      <c r="AB10" s="13"/>
      <c r="AC10" s="13"/>
      <c r="AD10" s="41" t="s">
        <v>64</v>
      </c>
      <c r="AE10" s="42">
        <v>45231</v>
      </c>
      <c r="AF10" s="44" t="s">
        <v>9</v>
      </c>
      <c r="AG10" s="4">
        <v>89</v>
      </c>
      <c r="AH10" s="4" t="s">
        <v>10</v>
      </c>
      <c r="AI10" s="49" t="s">
        <v>65</v>
      </c>
      <c r="AJ10" s="44"/>
      <c r="AK10" s="4" t="s">
        <v>66</v>
      </c>
      <c r="AL10" s="4" t="s">
        <v>67</v>
      </c>
      <c r="AM10" s="50" t="s">
        <v>68</v>
      </c>
      <c r="AN10" s="51">
        <v>7.1763</v>
      </c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  <c r="JC10" s="48"/>
      <c r="JD10" s="48"/>
      <c r="JE10" s="48"/>
      <c r="JF10" s="48"/>
    </row>
    <row r="11" s="1" customFormat="1" ht="42.95" customHeight="1" spans="1:266">
      <c r="A11" s="4">
        <v>188</v>
      </c>
      <c r="B11" s="19"/>
      <c r="C11" s="20"/>
      <c r="D11" s="26"/>
      <c r="E11" s="8" t="s">
        <v>69</v>
      </c>
      <c r="F11" s="9"/>
      <c r="G11" s="4" t="s">
        <v>3</v>
      </c>
      <c r="H11" s="10">
        <f t="shared" si="0"/>
        <v>3.54</v>
      </c>
      <c r="I11" s="13" t="s">
        <v>70</v>
      </c>
      <c r="J11" s="37">
        <v>1200</v>
      </c>
      <c r="K11" s="37">
        <v>2950</v>
      </c>
      <c r="L11" s="35">
        <f t="shared" si="1"/>
        <v>3.54</v>
      </c>
      <c r="M11" s="13"/>
      <c r="N11" s="38"/>
      <c r="O11" s="38"/>
      <c r="P11" s="35">
        <f t="shared" si="2"/>
        <v>0</v>
      </c>
      <c r="Q11" s="13"/>
      <c r="R11" s="38"/>
      <c r="S11" s="38"/>
      <c r="T11" s="35">
        <f t="shared" si="3"/>
        <v>0</v>
      </c>
      <c r="U11" s="13"/>
      <c r="V11" s="38"/>
      <c r="W11" s="38"/>
      <c r="X11" s="35">
        <f t="shared" si="4"/>
        <v>0</v>
      </c>
      <c r="Y11" s="13"/>
      <c r="Z11" s="13"/>
      <c r="AA11" s="13"/>
      <c r="AB11" s="13"/>
      <c r="AC11" s="13"/>
      <c r="AD11" s="41" t="s">
        <v>71</v>
      </c>
      <c r="AE11" s="42">
        <v>45444</v>
      </c>
      <c r="AF11" s="44" t="s">
        <v>9</v>
      </c>
      <c r="AG11" s="4">
        <v>77</v>
      </c>
      <c r="AH11" s="4" t="s">
        <v>10</v>
      </c>
      <c r="AI11" s="49" t="s">
        <v>72</v>
      </c>
      <c r="AJ11" s="44"/>
      <c r="AK11" s="52" t="s">
        <v>73</v>
      </c>
      <c r="AL11" s="4" t="s">
        <v>74</v>
      </c>
      <c r="AM11" s="50" t="s">
        <v>75</v>
      </c>
      <c r="AN11" s="51">
        <v>4.17528</v>
      </c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  <c r="IW11" s="48"/>
      <c r="IX11" s="48"/>
      <c r="IY11" s="48"/>
      <c r="IZ11" s="48"/>
      <c r="JA11" s="48"/>
      <c r="JB11" s="48"/>
      <c r="JC11" s="48"/>
      <c r="JD11" s="48"/>
      <c r="JE11" s="48"/>
      <c r="JF11" s="48"/>
    </row>
    <row r="12" s="1" customFormat="1" ht="42.95" customHeight="1" spans="1:266">
      <c r="A12" s="4">
        <v>189</v>
      </c>
      <c r="B12" s="5"/>
      <c r="C12" s="27" t="s">
        <v>76</v>
      </c>
      <c r="D12" s="28"/>
      <c r="E12" s="13" t="s">
        <v>77</v>
      </c>
      <c r="F12" s="9"/>
      <c r="G12" s="4" t="s">
        <v>3</v>
      </c>
      <c r="H12" s="10">
        <f t="shared" si="0"/>
        <v>2.968</v>
      </c>
      <c r="I12" s="13" t="s">
        <v>78</v>
      </c>
      <c r="J12" s="37">
        <v>1060</v>
      </c>
      <c r="K12" s="37">
        <v>2800</v>
      </c>
      <c r="L12" s="35">
        <f t="shared" si="1"/>
        <v>2.968</v>
      </c>
      <c r="M12" s="13"/>
      <c r="N12" s="38"/>
      <c r="O12" s="38"/>
      <c r="P12" s="35">
        <f t="shared" si="2"/>
        <v>0</v>
      </c>
      <c r="Q12" s="13"/>
      <c r="R12" s="38"/>
      <c r="S12" s="38"/>
      <c r="T12" s="35">
        <f t="shared" si="3"/>
        <v>0</v>
      </c>
      <c r="U12" s="13"/>
      <c r="V12" s="38"/>
      <c r="W12" s="38"/>
      <c r="X12" s="35">
        <f t="shared" si="4"/>
        <v>0</v>
      </c>
      <c r="Y12" s="13"/>
      <c r="Z12" s="13"/>
      <c r="AA12" s="13"/>
      <c r="AB12" s="13"/>
      <c r="AC12" s="13"/>
      <c r="AD12" s="41" t="s">
        <v>79</v>
      </c>
      <c r="AE12" s="42">
        <v>44986</v>
      </c>
      <c r="AF12" s="43" t="s">
        <v>40</v>
      </c>
      <c r="AG12" s="13">
        <v>95</v>
      </c>
      <c r="AH12" s="4" t="s">
        <v>10</v>
      </c>
      <c r="AI12" s="49" t="s">
        <v>80</v>
      </c>
      <c r="AJ12" s="44"/>
      <c r="AK12" s="4" t="s">
        <v>81</v>
      </c>
      <c r="AL12" s="4" t="s">
        <v>82</v>
      </c>
      <c r="AM12" s="50" t="s">
        <v>83</v>
      </c>
      <c r="AN12" s="51">
        <v>13.581875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</row>
    <row r="13" s="3" customFormat="1" ht="42.95" customHeight="1" spans="1:266">
      <c r="A13" s="4">
        <v>190</v>
      </c>
      <c r="B13" s="5"/>
      <c r="C13" s="23"/>
      <c r="D13" s="29"/>
      <c r="E13" s="30" t="s">
        <v>84</v>
      </c>
      <c r="F13" s="4" t="s">
        <v>85</v>
      </c>
      <c r="G13" s="13" t="s">
        <v>3</v>
      </c>
      <c r="H13" s="10">
        <v>0</v>
      </c>
      <c r="I13" s="30" t="s">
        <v>86</v>
      </c>
      <c r="J13" s="37"/>
      <c r="K13" s="37"/>
      <c r="L13" s="35"/>
      <c r="M13" s="30"/>
      <c r="N13" s="38"/>
      <c r="O13" s="38"/>
      <c r="P13" s="35"/>
      <c r="Q13" s="13"/>
      <c r="R13" s="38"/>
      <c r="S13" s="38"/>
      <c r="T13" s="35"/>
      <c r="U13" s="13"/>
      <c r="V13" s="38"/>
      <c r="W13" s="38"/>
      <c r="X13" s="35"/>
      <c r="Y13" s="13"/>
      <c r="Z13" s="13"/>
      <c r="AA13" s="13"/>
      <c r="AB13" s="13"/>
      <c r="AC13" s="13"/>
      <c r="AD13" s="41" t="s">
        <v>87</v>
      </c>
      <c r="AE13" s="42">
        <v>44621</v>
      </c>
      <c r="AF13" s="43" t="s">
        <v>40</v>
      </c>
      <c r="AG13" s="13">
        <v>51.95</v>
      </c>
      <c r="AH13" s="4" t="s">
        <v>10</v>
      </c>
      <c r="AI13" s="49" t="s">
        <v>88</v>
      </c>
      <c r="AJ13" s="44" t="s">
        <v>89</v>
      </c>
      <c r="AK13" s="4" t="s">
        <v>90</v>
      </c>
      <c r="AL13" s="4" t="s">
        <v>91</v>
      </c>
      <c r="AM13" s="50" t="s">
        <v>92</v>
      </c>
      <c r="AN13" s="51">
        <v>5.13349166666667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</row>
    <row r="14" s="1" customFormat="1" ht="42.95" customHeight="1" spans="1:266">
      <c r="A14" s="4">
        <v>192</v>
      </c>
      <c r="B14" s="5"/>
      <c r="C14" s="23"/>
      <c r="D14" s="31"/>
      <c r="E14" s="32" t="s">
        <v>93</v>
      </c>
      <c r="F14" s="4" t="s">
        <v>94</v>
      </c>
      <c r="G14" s="18" t="s">
        <v>3</v>
      </c>
      <c r="H14" s="33">
        <v>1.6</v>
      </c>
      <c r="I14" s="13" t="s">
        <v>95</v>
      </c>
      <c r="J14" s="37">
        <v>1400</v>
      </c>
      <c r="K14" s="37">
        <v>2040</v>
      </c>
      <c r="L14" s="35">
        <f>J14*K14/1000000</f>
        <v>2.856</v>
      </c>
      <c r="M14" s="13" t="s">
        <v>96</v>
      </c>
      <c r="N14" s="38">
        <v>1400</v>
      </c>
      <c r="O14" s="38">
        <v>2040</v>
      </c>
      <c r="P14" s="35">
        <f>N14*O14/1000000</f>
        <v>2.856</v>
      </c>
      <c r="Q14" s="13" t="s">
        <v>97</v>
      </c>
      <c r="R14" s="38">
        <v>1600</v>
      </c>
      <c r="S14" s="38">
        <v>1000</v>
      </c>
      <c r="T14" s="35">
        <f>R14*S14/1000000</f>
        <v>1.6</v>
      </c>
      <c r="U14" s="13"/>
      <c r="V14" s="38"/>
      <c r="W14" s="38"/>
      <c r="X14" s="35">
        <f>V14*W14/1000000</f>
        <v>0</v>
      </c>
      <c r="Y14" s="13"/>
      <c r="Z14" s="13"/>
      <c r="AA14" s="13"/>
      <c r="AB14" s="13"/>
      <c r="AC14" s="13"/>
      <c r="AD14" s="41" t="s">
        <v>98</v>
      </c>
      <c r="AE14" s="42">
        <v>44896</v>
      </c>
      <c r="AF14" s="43" t="s">
        <v>40</v>
      </c>
      <c r="AG14" s="13">
        <v>60</v>
      </c>
      <c r="AH14" s="4" t="s">
        <v>99</v>
      </c>
      <c r="AI14" s="49" t="s">
        <v>100</v>
      </c>
      <c r="AJ14" s="44"/>
      <c r="AK14" s="4" t="s">
        <v>101</v>
      </c>
      <c r="AL14" s="4" t="s">
        <v>91</v>
      </c>
      <c r="AM14" s="50" t="s">
        <v>102</v>
      </c>
      <c r="AN14" s="51">
        <v>3.020125</v>
      </c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  <c r="IW14" s="48"/>
      <c r="IX14" s="48"/>
      <c r="IY14" s="48"/>
      <c r="IZ14" s="48"/>
      <c r="JA14" s="48"/>
      <c r="JB14" s="48"/>
      <c r="JC14" s="48"/>
      <c r="JD14" s="48"/>
      <c r="JE14" s="48"/>
      <c r="JF14" s="48"/>
    </row>
    <row r="15" s="1" customFormat="1" ht="42.95" customHeight="1" spans="1:266">
      <c r="A15" s="4">
        <v>194</v>
      </c>
      <c r="B15" s="5"/>
      <c r="C15" s="23"/>
      <c r="D15" s="31"/>
      <c r="E15" s="32" t="s">
        <v>103</v>
      </c>
      <c r="F15" s="13" t="s">
        <v>104</v>
      </c>
      <c r="G15" s="13" t="s">
        <v>3</v>
      </c>
      <c r="H15" s="14">
        <f>L15+P15+T15+X15</f>
        <v>0</v>
      </c>
      <c r="I15" s="13"/>
      <c r="J15" s="37"/>
      <c r="K15" s="37"/>
      <c r="L15" s="35">
        <f>J15*K15/1000000</f>
        <v>0</v>
      </c>
      <c r="M15" s="13"/>
      <c r="N15" s="38"/>
      <c r="O15" s="38"/>
      <c r="P15" s="35">
        <f>N15*O15/1000000</f>
        <v>0</v>
      </c>
      <c r="Q15" s="13"/>
      <c r="R15" s="38"/>
      <c r="S15" s="38"/>
      <c r="T15" s="35">
        <f>R15*S15/1000000</f>
        <v>0</v>
      </c>
      <c r="U15" s="13"/>
      <c r="V15" s="38"/>
      <c r="W15" s="38"/>
      <c r="X15" s="35">
        <f>V15*W15/1000000</f>
        <v>0</v>
      </c>
      <c r="Y15" s="13"/>
      <c r="Z15" s="13"/>
      <c r="AA15" s="13"/>
      <c r="AB15" s="13"/>
      <c r="AC15" s="13"/>
      <c r="AD15" s="41" t="s">
        <v>105</v>
      </c>
      <c r="AE15" s="42">
        <v>44986</v>
      </c>
      <c r="AF15" s="43" t="s">
        <v>40</v>
      </c>
      <c r="AG15" s="13">
        <v>58</v>
      </c>
      <c r="AH15" s="4" t="s">
        <v>99</v>
      </c>
      <c r="AI15" s="49" t="s">
        <v>106</v>
      </c>
      <c r="AJ15" s="44"/>
      <c r="AK15" s="4" t="s">
        <v>107</v>
      </c>
      <c r="AL15" s="4" t="s">
        <v>91</v>
      </c>
      <c r="AM15" s="50" t="s">
        <v>108</v>
      </c>
      <c r="AN15" s="51">
        <v>3.92448333333333</v>
      </c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  <c r="IW15" s="48"/>
      <c r="IX15" s="48"/>
      <c r="IY15" s="48"/>
      <c r="IZ15" s="48"/>
      <c r="JA15" s="48"/>
      <c r="JB15" s="48"/>
      <c r="JC15" s="48"/>
      <c r="JD15" s="48"/>
      <c r="JE15" s="48"/>
      <c r="JF15" s="48"/>
    </row>
    <row r="16" s="1" customFormat="1" ht="42.95" customHeight="1" spans="1:266">
      <c r="A16" s="4">
        <v>196</v>
      </c>
      <c r="B16" s="5"/>
      <c r="C16" s="23"/>
      <c r="D16" s="24"/>
      <c r="E16" s="25" t="s">
        <v>109</v>
      </c>
      <c r="F16" s="9"/>
      <c r="G16" s="13" t="s">
        <v>3</v>
      </c>
      <c r="H16" s="10">
        <f>L16+P16+T16+X16</f>
        <v>6.57705</v>
      </c>
      <c r="I16" s="13" t="s">
        <v>110</v>
      </c>
      <c r="J16" s="37">
        <v>2445</v>
      </c>
      <c r="K16" s="37">
        <v>2690</v>
      </c>
      <c r="L16" s="35">
        <f>J16*K16/1000000</f>
        <v>6.57705</v>
      </c>
      <c r="M16" s="13"/>
      <c r="N16" s="38"/>
      <c r="O16" s="38"/>
      <c r="P16" s="35">
        <f>N16*O16/1000000</f>
        <v>0</v>
      </c>
      <c r="Q16" s="13"/>
      <c r="R16" s="38"/>
      <c r="S16" s="38"/>
      <c r="T16" s="35">
        <f>R16*S16/1000000</f>
        <v>0</v>
      </c>
      <c r="U16" s="13"/>
      <c r="V16" s="38"/>
      <c r="W16" s="38"/>
      <c r="X16" s="35">
        <f>V16*W16/1000000</f>
        <v>0</v>
      </c>
      <c r="Y16" s="13"/>
      <c r="Z16" s="13"/>
      <c r="AA16" s="13"/>
      <c r="AB16" s="13"/>
      <c r="AC16" s="13"/>
      <c r="AD16" s="41" t="s">
        <v>111</v>
      </c>
      <c r="AE16" s="42">
        <v>45139</v>
      </c>
      <c r="AF16" s="43" t="s">
        <v>40</v>
      </c>
      <c r="AG16" s="13">
        <v>58.48</v>
      </c>
      <c r="AH16" s="4" t="s">
        <v>10</v>
      </c>
      <c r="AI16" s="49" t="s">
        <v>112</v>
      </c>
      <c r="AJ16" s="44"/>
      <c r="AK16" s="4" t="s">
        <v>113</v>
      </c>
      <c r="AL16" s="4" t="s">
        <v>114</v>
      </c>
      <c r="AM16" s="50" t="s">
        <v>115</v>
      </c>
      <c r="AN16" s="51">
        <v>7.94975833333333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  <c r="IY16" s="48"/>
      <c r="IZ16" s="48"/>
      <c r="JA16" s="48"/>
      <c r="JB16" s="48"/>
      <c r="JC16" s="48"/>
      <c r="JD16" s="48"/>
      <c r="JE16" s="48"/>
      <c r="JF16" s="48"/>
    </row>
    <row r="17" s="1" customFormat="1" ht="42.95" customHeight="1" spans="1:266">
      <c r="A17" s="4">
        <v>197</v>
      </c>
      <c r="B17" s="5"/>
      <c r="C17" s="23"/>
      <c r="D17" s="29"/>
      <c r="E17" s="13" t="s">
        <v>116</v>
      </c>
      <c r="F17" s="9"/>
      <c r="G17" s="13" t="s">
        <v>3</v>
      </c>
      <c r="H17" s="10">
        <v>0</v>
      </c>
      <c r="I17" s="13" t="s">
        <v>117</v>
      </c>
      <c r="J17" s="37">
        <v>1180</v>
      </c>
      <c r="K17" s="37">
        <v>2650</v>
      </c>
      <c r="L17" s="35">
        <f>J17*K17/1000000</f>
        <v>3.127</v>
      </c>
      <c r="M17" s="13"/>
      <c r="N17" s="38"/>
      <c r="O17" s="38"/>
      <c r="P17" s="35">
        <f>N17*O17/1000000</f>
        <v>0</v>
      </c>
      <c r="Q17" s="13"/>
      <c r="R17" s="38"/>
      <c r="S17" s="38"/>
      <c r="T17" s="35">
        <f>R17*S17/1000000</f>
        <v>0</v>
      </c>
      <c r="U17" s="13"/>
      <c r="V17" s="38"/>
      <c r="W17" s="38"/>
      <c r="X17" s="35">
        <f>V17*W17/1000000</f>
        <v>0</v>
      </c>
      <c r="Y17" s="13"/>
      <c r="Z17" s="13"/>
      <c r="AA17" s="13"/>
      <c r="AB17" s="13"/>
      <c r="AC17" s="13"/>
      <c r="AD17" s="41" t="s">
        <v>118</v>
      </c>
      <c r="AE17" s="42">
        <v>45383</v>
      </c>
      <c r="AF17" s="43" t="s">
        <v>40</v>
      </c>
      <c r="AG17" s="13">
        <v>84.2</v>
      </c>
      <c r="AH17" s="4" t="s">
        <v>10</v>
      </c>
      <c r="AI17" s="49" t="s">
        <v>119</v>
      </c>
      <c r="AJ17" s="44"/>
      <c r="AK17" s="4" t="s">
        <v>120</v>
      </c>
      <c r="AL17" s="4" t="s">
        <v>82</v>
      </c>
      <c r="AM17" s="50" t="s">
        <v>121</v>
      </c>
      <c r="AN17" s="51">
        <v>3.01496363636364</v>
      </c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</row>
    <row r="18" s="1" customFormat="1" ht="42.95" customHeight="1" spans="1:266">
      <c r="A18" s="4">
        <v>186</v>
      </c>
      <c r="B18" s="5"/>
      <c r="C18" s="15"/>
      <c r="D18" s="29"/>
      <c r="E18" s="13" t="s">
        <v>122</v>
      </c>
      <c r="F18" s="17"/>
      <c r="G18" s="13" t="s">
        <v>3</v>
      </c>
      <c r="H18" s="14">
        <f>L18+P18+T18+X18</f>
        <v>0</v>
      </c>
      <c r="I18" s="13"/>
      <c r="J18" s="37"/>
      <c r="K18" s="37"/>
      <c r="L18" s="35">
        <f>J18*K18/1000000</f>
        <v>0</v>
      </c>
      <c r="M18" s="13"/>
      <c r="N18" s="38"/>
      <c r="O18" s="38"/>
      <c r="P18" s="35">
        <f>N18*O18/1000000</f>
        <v>0</v>
      </c>
      <c r="Q18" s="13"/>
      <c r="R18" s="38"/>
      <c r="S18" s="38"/>
      <c r="T18" s="35">
        <f>R18*S18/1000000</f>
        <v>0</v>
      </c>
      <c r="U18" s="13"/>
      <c r="V18" s="38"/>
      <c r="W18" s="38"/>
      <c r="X18" s="35">
        <f>V18*W18/1000000</f>
        <v>0</v>
      </c>
      <c r="Y18" s="13"/>
      <c r="Z18" s="13"/>
      <c r="AA18" s="13"/>
      <c r="AB18" s="13"/>
      <c r="AC18" s="13"/>
      <c r="AD18" s="41" t="s">
        <v>123</v>
      </c>
      <c r="AE18" s="42">
        <v>44682</v>
      </c>
      <c r="AF18" s="13" t="s">
        <v>40</v>
      </c>
      <c r="AG18" s="13">
        <v>53</v>
      </c>
      <c r="AH18" s="4" t="s">
        <v>99</v>
      </c>
      <c r="AI18" s="49" t="s">
        <v>124</v>
      </c>
      <c r="AJ18" s="44"/>
      <c r="AK18" s="4" t="s">
        <v>125</v>
      </c>
      <c r="AL18" s="4" t="s">
        <v>126</v>
      </c>
      <c r="AM18" s="50" t="s">
        <v>127</v>
      </c>
      <c r="AN18" s="51">
        <v>3.67155</v>
      </c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48"/>
      <c r="IX18" s="48"/>
      <c r="IY18" s="48"/>
      <c r="IZ18" s="48"/>
      <c r="JA18" s="48"/>
      <c r="JB18" s="48"/>
      <c r="JC18" s="48"/>
      <c r="JD18" s="48"/>
      <c r="JE18" s="48"/>
      <c r="JF18" s="48"/>
    </row>
  </sheetData>
  <mergeCells count="2">
    <mergeCell ref="C3:C11"/>
    <mergeCell ref="C12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1910pc</dc:creator>
  <cp:lastModifiedBy>一健你就笑</cp:lastModifiedBy>
  <dcterms:created xsi:type="dcterms:W3CDTF">2023-04-20T03:19:00Z</dcterms:created>
  <dcterms:modified xsi:type="dcterms:W3CDTF">2023-05-17T06:35:12Z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E4DBFF37EC3F4AE98C09779DBB52A7FC_13</vt:lpwstr>
  </property>
  <property fmtid="{D5CDD505-2E9C-101B-9397-08002B2CF9AE}" pid="3" name="KSOProductBuildVer">
    <vt:lpwstr>2052-11.1.0.14309</vt:lpwstr>
  </property>
</Properties>
</file>